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activeTab="0"/>
  </bookViews>
  <sheets>
    <sheet name="注文書" sheetId="1" r:id="rId1"/>
    <sheet name="都道府県別送料" sheetId="2" state="hidden" r:id="rId2"/>
  </sheets>
  <definedNames/>
  <calcPr fullCalcOnLoad="1"/>
</workbook>
</file>

<file path=xl/sharedStrings.xml><?xml version="1.0" encoding="utf-8"?>
<sst xmlns="http://schemas.openxmlformats.org/spreadsheetml/2006/main" count="92" uniqueCount="90">
  <si>
    <t>数量</t>
  </si>
  <si>
    <t>合計</t>
  </si>
  <si>
    <t>備考</t>
  </si>
  <si>
    <t>送料</t>
  </si>
  <si>
    <t>税込単価</t>
  </si>
  <si>
    <t>0001</t>
  </si>
  <si>
    <t>さくらＥフロンティア有限会社　宛</t>
  </si>
  <si>
    <t>〒４６３－００２２　愛知県名古屋市守山区八剣２－１１１６</t>
  </si>
  <si>
    <t>ご注文日</t>
  </si>
  <si>
    <t>会社名</t>
  </si>
  <si>
    <t>担当者名</t>
  </si>
  <si>
    <t>郵便番号</t>
  </si>
  <si>
    <t>都道府県</t>
  </si>
  <si>
    <t>市町村</t>
  </si>
  <si>
    <t>電話番号</t>
  </si>
  <si>
    <t>FAX番号</t>
  </si>
  <si>
    <t>ﾏﾝｼｮﾝ・ｱﾊﾟｰﾄ名</t>
  </si>
  <si>
    <t>E-Mail</t>
  </si>
  <si>
    <t>北海道</t>
  </si>
  <si>
    <t>青森県</t>
  </si>
  <si>
    <t>宮城県</t>
  </si>
  <si>
    <t>岩手県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</si>
  <si>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</si>
  <si>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</si>
  <si>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</si>
  <si>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</si>
  <si>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</si>
  <si>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</si>
  <si>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</si>
  <si>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</si>
  <si>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</si>
  <si>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</si>
  <si>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</si>
  <si>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</si>
  <si>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</si>
  <si>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</si>
  <si>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</si>
  <si>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</si>
  <si>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</si>
  <si>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</si>
  <si>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</si>
  <si>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</si>
  <si>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</si>
  <si>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</si>
  <si>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</si>
  <si>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</si>
  <si>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</si>
  <si>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</si>
  <si>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</si>
  <si>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</si>
  <si>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</si>
  <si>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</si>
  <si>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</si>
  <si>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</si>
  <si>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</si>
  <si>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</si>
  <si>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</si>
  <si>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</si>
  <si>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</si>
  <si>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</si>
  <si>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</si>
  <si>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</si>
  <si>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</si>
  <si>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</si>
  <si>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</si>
  <si>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お客様情報</t>
  </si>
  <si>
    <t>平成　　　年　　　月　　　日</t>
  </si>
  <si>
    <t>送り先　ＦＡＸ　Ｎｏ．　０５２－７９９－０５０３</t>
  </si>
  <si>
    <t>No.</t>
  </si>
  <si>
    <t>製品ｺｰﾄﾞ</t>
  </si>
  <si>
    <t>※弊社の「特定商取引法に基づく表示」をお取引条件とします。</t>
  </si>
  <si>
    <t>製品名</t>
  </si>
  <si>
    <t>連絡事項</t>
  </si>
  <si>
    <t>自転車用3連LEDヘッドライト
SHLC-1</t>
  </si>
  <si>
    <t>↓データ処理用</t>
  </si>
  <si>
    <t>配送</t>
  </si>
  <si>
    <t>ご指定日　　　月　　　日</t>
  </si>
  <si>
    <t>時間指定　　　　　　　　　　</t>
  </si>
  <si>
    <t>※交通事情等により、ご指定日・時間帯にお届けできない場合があることをご了承ください。</t>
  </si>
  <si>
    <t>　　　　　　　　　←手書きの場合でも必ず選択をしてください。</t>
  </si>
  <si>
    <t>選択してください</t>
  </si>
  <si>
    <r>
      <t>※パソコンで入力の場合は</t>
    </r>
    <r>
      <rPr>
        <b/>
        <sz val="9"/>
        <color indexed="12"/>
        <rFont val="ＭＳ ゴシック"/>
        <family val="3"/>
      </rPr>
      <t>必ず青枠内と</t>
    </r>
    <r>
      <rPr>
        <b/>
        <sz val="9"/>
        <color indexed="10"/>
        <rFont val="ＭＳ ゴシック"/>
        <family val="3"/>
      </rPr>
      <t>赤枠内を入力</t>
    </r>
    <r>
      <rPr>
        <sz val="9"/>
        <rFont val="ＭＳ ゴシック"/>
        <family val="3"/>
      </rPr>
      <t>してください。</t>
    </r>
  </si>
  <si>
    <t>代金引換用注文書</t>
  </si>
  <si>
    <t>代金引換手数料</t>
  </si>
  <si>
    <t>※在庫品が無い場合や、受注生産品は製品を製造してから発送します。</t>
  </si>
  <si>
    <t>ご注文小計</t>
  </si>
  <si>
    <t>ご注文合計金額</t>
  </si>
  <si>
    <t>※製品到着時に配達員にご注文合計金額をお支払いください。</t>
  </si>
  <si>
    <r>
      <t>　手書きの場合でも</t>
    </r>
    <r>
      <rPr>
        <b/>
        <sz val="9"/>
        <color indexed="12"/>
        <rFont val="ＭＳ ゴシック"/>
        <family val="3"/>
      </rPr>
      <t>必ず青枠内だけはパソコンで入力</t>
    </r>
    <r>
      <rPr>
        <sz val="9"/>
        <rFont val="ＭＳ ゴシック"/>
        <family val="3"/>
      </rPr>
      <t>してください。</t>
    </r>
  </si>
  <si>
    <t>←①午前中,②12-14時,③14-17時,④17-19時,⑤19-21時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</si>
</sst>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MS UI Gothic"/>
      <family val="3"/>
    </font>
    <font>
      <b/>
      <sz val="11"/>
      <name val="ＭＳ Ｐゴシック"/>
      <family val="0"/>
    </font>
    <font>
      <b/>
      <sz val="16"/>
      <name val="ＭＳ ゴシック"/>
      <family val="3"/>
    </font>
    <font>
      <sz val="12"/>
      <name val="ＭＳ Ｐ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color indexed="12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10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n"/>
      <top style="medium"/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0"/>
      </right>
      <top>
        <color indexed="63"/>
      </top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0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5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5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3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5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5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5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5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11" fillId="0" borderId="43" xfId="0" applyFont="1" applyBorder="1" applyAlignment="1" applyProtection="1">
      <alignment vertical="center"/>
      <protection/>
    </xf>
    <xf numFmtId="5" fontId="3" fillId="0" borderId="44" xfId="0" applyNumberFormat="1" applyFont="1" applyBorder="1" applyAlignment="1">
      <alignment vertical="center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4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8" fillId="0" borderId="29" xfId="0" applyFont="1" applyBorder="1" applyAlignment="1" applyProtection="1">
      <alignment vertical="center" shrinkToFit="1"/>
      <protection/>
    </xf>
    <xf numFmtId="0" fontId="8" fillId="0" borderId="30" xfId="0" applyFont="1" applyBorder="1" applyAlignment="1" applyProtection="1">
      <alignment vertical="center" shrinkToFit="1"/>
      <protection/>
    </xf>
    <xf numFmtId="0" fontId="3" fillId="0" borderId="28" xfId="0" applyFont="1" applyBorder="1" applyAlignment="1" applyProtection="1">
      <alignment horizontal="right" vertical="center"/>
      <protection locked="0"/>
    </xf>
    <xf numFmtId="0" fontId="3" fillId="0" borderId="29" xfId="0" applyFont="1" applyBorder="1" applyAlignment="1" applyProtection="1">
      <alignment horizontal="right" vertical="center"/>
      <protection locked="0"/>
    </xf>
    <xf numFmtId="0" fontId="3" fillId="0" borderId="51" xfId="0" applyFont="1" applyBorder="1" applyAlignment="1" applyProtection="1">
      <alignment horizontal="right" vertical="center"/>
      <protection locked="0"/>
    </xf>
    <xf numFmtId="0" fontId="7" fillId="0" borderId="5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10" fillId="0" borderId="29" xfId="0" applyFont="1" applyBorder="1" applyAlignment="1" applyProtection="1">
      <alignment vertical="center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43"/>
  <sheetViews>
    <sheetView tabSelected="1" workbookViewId="0" topLeftCell="A19">
      <selection activeCell="D29" sqref="D29"/>
    </sheetView>
  </sheetViews>
  <sheetFormatPr defaultColWidth="9.00390625" defaultRowHeight="13.5"/>
  <cols>
    <col min="1" max="1" width="3.625" style="4" customWidth="1"/>
    <col min="2" max="2" width="5.625" style="4" customWidth="1"/>
    <col min="3" max="3" width="9.625" style="4" customWidth="1"/>
    <col min="4" max="4" width="31.625" style="4" customWidth="1"/>
    <col min="5" max="7" width="9.625" style="4" customWidth="1"/>
    <col min="8" max="8" width="10.625" style="4" customWidth="1"/>
    <col min="9" max="16384" width="9.00390625" style="4" customWidth="1"/>
  </cols>
  <sheetData>
    <row r="1" spans="2:8" ht="19.5" customHeight="1">
      <c r="B1" s="2"/>
      <c r="D1" s="31" t="s">
        <v>8</v>
      </c>
      <c r="E1" s="74" t="s">
        <v>66</v>
      </c>
      <c r="F1" s="75"/>
      <c r="G1" s="75"/>
      <c r="H1" s="76"/>
    </row>
    <row r="2" ht="15" customHeight="1">
      <c r="B2" s="51" t="s">
        <v>6</v>
      </c>
    </row>
    <row r="3" ht="15" customHeight="1">
      <c r="B3" s="51" t="s">
        <v>7</v>
      </c>
    </row>
    <row r="4" ht="15" customHeight="1">
      <c r="B4" s="51" t="s">
        <v>67</v>
      </c>
    </row>
    <row r="5" ht="9.75" customHeight="1">
      <c r="B5" s="2"/>
    </row>
    <row r="6" spans="2:8" ht="24.75" customHeight="1" thickBot="1">
      <c r="B6" s="77" t="s">
        <v>82</v>
      </c>
      <c r="C6" s="78"/>
      <c r="D6" s="78"/>
      <c r="E6" s="78"/>
      <c r="F6" s="78"/>
      <c r="G6" s="78"/>
      <c r="H6" s="78"/>
    </row>
    <row r="7" spans="2:8" s="3" customFormat="1" ht="24.75" customHeight="1" thickBot="1">
      <c r="B7" s="32" t="s">
        <v>68</v>
      </c>
      <c r="C7" s="33" t="s">
        <v>69</v>
      </c>
      <c r="D7" s="33" t="s">
        <v>71</v>
      </c>
      <c r="E7" s="33" t="s">
        <v>4</v>
      </c>
      <c r="F7" s="36" t="s">
        <v>0</v>
      </c>
      <c r="G7" s="36" t="s">
        <v>1</v>
      </c>
      <c r="H7" s="34" t="s">
        <v>2</v>
      </c>
    </row>
    <row r="8" spans="2:8" s="2" customFormat="1" ht="39.75" customHeight="1" thickBot="1" thickTop="1">
      <c r="B8" s="15">
        <v>1</v>
      </c>
      <c r="C8" s="16" t="s">
        <v>5</v>
      </c>
      <c r="D8" s="19" t="s">
        <v>73</v>
      </c>
      <c r="E8" s="35">
        <v>1900</v>
      </c>
      <c r="F8" s="64"/>
      <c r="G8" s="63">
        <f aca="true" t="shared" si="0" ref="G8:G17">IF(OR(E8*F8=0,E8="",F8=""),"",E8*F8)</f>
      </c>
      <c r="H8" s="38"/>
    </row>
    <row r="9" spans="2:8" s="2" customFormat="1" ht="19.5" customHeight="1" thickTop="1">
      <c r="B9" s="5">
        <v>2</v>
      </c>
      <c r="C9" s="6"/>
      <c r="D9" s="20"/>
      <c r="E9" s="8"/>
      <c r="F9" s="17"/>
      <c r="G9" s="18">
        <f t="shared" si="0"/>
      </c>
      <c r="H9" s="9"/>
    </row>
    <row r="10" spans="2:8" s="2" customFormat="1" ht="19.5" customHeight="1">
      <c r="B10" s="5">
        <v>3</v>
      </c>
      <c r="C10" s="6"/>
      <c r="D10" s="20"/>
      <c r="E10" s="8"/>
      <c r="F10" s="7"/>
      <c r="G10" s="8">
        <f t="shared" si="0"/>
      </c>
      <c r="H10" s="9"/>
    </row>
    <row r="11" spans="2:8" s="2" customFormat="1" ht="19.5" customHeight="1">
      <c r="B11" s="5">
        <v>4</v>
      </c>
      <c r="C11" s="6"/>
      <c r="D11" s="20"/>
      <c r="E11" s="8"/>
      <c r="F11" s="7"/>
      <c r="G11" s="8">
        <f t="shared" si="0"/>
      </c>
      <c r="H11" s="9"/>
    </row>
    <row r="12" spans="2:8" s="2" customFormat="1" ht="19.5" customHeight="1">
      <c r="B12" s="5">
        <v>5</v>
      </c>
      <c r="C12" s="6"/>
      <c r="D12" s="20"/>
      <c r="E12" s="8"/>
      <c r="F12" s="7"/>
      <c r="G12" s="8">
        <f t="shared" si="0"/>
      </c>
      <c r="H12" s="9"/>
    </row>
    <row r="13" spans="2:8" s="2" customFormat="1" ht="19.5" customHeight="1">
      <c r="B13" s="5">
        <v>6</v>
      </c>
      <c r="C13" s="6"/>
      <c r="D13" s="20"/>
      <c r="E13" s="8"/>
      <c r="F13" s="7"/>
      <c r="G13" s="8">
        <f t="shared" si="0"/>
      </c>
      <c r="H13" s="9"/>
    </row>
    <row r="14" spans="2:8" s="2" customFormat="1" ht="19.5" customHeight="1">
      <c r="B14" s="5">
        <v>7</v>
      </c>
      <c r="C14" s="6"/>
      <c r="D14" s="20"/>
      <c r="E14" s="8"/>
      <c r="F14" s="7"/>
      <c r="G14" s="8">
        <f t="shared" si="0"/>
      </c>
      <c r="H14" s="9"/>
    </row>
    <row r="15" spans="2:8" s="2" customFormat="1" ht="19.5" customHeight="1">
      <c r="B15" s="5">
        <v>8</v>
      </c>
      <c r="C15" s="6"/>
      <c r="D15" s="20"/>
      <c r="E15" s="8"/>
      <c r="F15" s="7"/>
      <c r="G15" s="8">
        <f t="shared" si="0"/>
      </c>
      <c r="H15" s="9"/>
    </row>
    <row r="16" spans="2:8" s="2" customFormat="1" ht="19.5" customHeight="1">
      <c r="B16" s="5">
        <v>9</v>
      </c>
      <c r="C16" s="6"/>
      <c r="D16" s="20"/>
      <c r="E16" s="8"/>
      <c r="F16" s="7"/>
      <c r="G16" s="8">
        <f t="shared" si="0"/>
      </c>
      <c r="H16" s="9"/>
    </row>
    <row r="17" spans="2:8" s="2" customFormat="1" ht="19.5" customHeight="1" thickBot="1">
      <c r="B17" s="10">
        <v>10</v>
      </c>
      <c r="C17" s="11"/>
      <c r="D17" s="21"/>
      <c r="E17" s="13"/>
      <c r="F17" s="12"/>
      <c r="G17" s="39">
        <f t="shared" si="0"/>
      </c>
      <c r="H17" s="14"/>
    </row>
    <row r="18" spans="5:8" s="2" customFormat="1" ht="19.5" customHeight="1">
      <c r="E18" s="79" t="s">
        <v>85</v>
      </c>
      <c r="F18" s="80"/>
      <c r="G18" s="59">
        <f>IF(SUM(G8:G17)&gt;0,SUM(G8:G17),"")</f>
      </c>
      <c r="H18" s="24"/>
    </row>
    <row r="19" spans="5:8" s="2" customFormat="1" ht="19.5" customHeight="1">
      <c r="E19" s="81" t="s">
        <v>3</v>
      </c>
      <c r="F19" s="82"/>
      <c r="G19" s="8">
        <f>IF(G18="",IF('都道府県別送料'!F2&gt;0,'都道府県別送料'!F2,""),IF(G18&gt;10000,0,'都道府県別送料'!F2))</f>
      </c>
      <c r="H19" s="27">
        <f>IF(G18="","",IF(10000&gt;G18,"","無料ｻｰﾋﾞｽ"))</f>
      </c>
    </row>
    <row r="20" spans="5:8" s="2" customFormat="1" ht="19.5" customHeight="1">
      <c r="E20" s="81" t="s">
        <v>83</v>
      </c>
      <c r="F20" s="82"/>
      <c r="G20" s="8">
        <v>350</v>
      </c>
      <c r="H20" s="65"/>
    </row>
    <row r="21" spans="5:8" s="2" customFormat="1" ht="19.5" customHeight="1" thickBot="1">
      <c r="E21" s="66" t="s">
        <v>86</v>
      </c>
      <c r="F21" s="67"/>
      <c r="G21" s="13">
        <f>IF(G18="","",G18+G19+G20)</f>
      </c>
      <c r="H21" s="30"/>
    </row>
    <row r="22" s="2" customFormat="1" ht="12.75" customHeight="1">
      <c r="B22" s="52" t="s">
        <v>70</v>
      </c>
    </row>
    <row r="23" s="2" customFormat="1" ht="12.75" customHeight="1">
      <c r="B23" s="52" t="s">
        <v>87</v>
      </c>
    </row>
    <row r="24" s="2" customFormat="1" ht="12.75" customHeight="1">
      <c r="B24" s="52" t="s">
        <v>84</v>
      </c>
    </row>
    <row r="25" s="2" customFormat="1" ht="12.75" customHeight="1">
      <c r="B25" s="52" t="s">
        <v>81</v>
      </c>
    </row>
    <row r="26" s="2" customFormat="1" ht="12.75" customHeight="1">
      <c r="B26" s="52" t="s">
        <v>88</v>
      </c>
    </row>
    <row r="27" s="2" customFormat="1" ht="12.75" customHeight="1">
      <c r="B27" s="52" t="s">
        <v>78</v>
      </c>
    </row>
    <row r="28" s="2" customFormat="1" ht="12.75" customHeight="1">
      <c r="B28" s="52"/>
    </row>
    <row r="29" s="2" customFormat="1" ht="12.75" customHeight="1">
      <c r="B29" s="52"/>
    </row>
    <row r="30" s="2" customFormat="1" ht="12.75" customHeight="1"/>
    <row r="31" s="2" customFormat="1" ht="24.75" customHeight="1" thickBot="1">
      <c r="B31" s="37" t="s">
        <v>65</v>
      </c>
    </row>
    <row r="32" spans="2:8" s="2" customFormat="1" ht="18" customHeight="1">
      <c r="B32" s="22" t="s">
        <v>9</v>
      </c>
      <c r="C32" s="23"/>
      <c r="D32" s="40"/>
      <c r="E32" s="41"/>
      <c r="F32" s="41"/>
      <c r="G32" s="41"/>
      <c r="H32" s="42"/>
    </row>
    <row r="33" spans="2:8" s="2" customFormat="1" ht="18" customHeight="1">
      <c r="B33" s="25" t="s">
        <v>10</v>
      </c>
      <c r="C33" s="26"/>
      <c r="D33" s="43"/>
      <c r="E33" s="44"/>
      <c r="F33" s="44"/>
      <c r="G33" s="44"/>
      <c r="H33" s="45"/>
    </row>
    <row r="34" spans="2:8" s="2" customFormat="1" ht="18" customHeight="1" thickBot="1">
      <c r="B34" s="25" t="s">
        <v>11</v>
      </c>
      <c r="C34" s="26"/>
      <c r="D34" s="53"/>
      <c r="E34" s="54"/>
      <c r="F34" s="54"/>
      <c r="G34" s="54"/>
      <c r="H34" s="55"/>
    </row>
    <row r="35" spans="2:8" s="2" customFormat="1" ht="24.75" customHeight="1" thickBot="1" thickTop="1">
      <c r="B35" s="25" t="s">
        <v>12</v>
      </c>
      <c r="C35" s="26"/>
      <c r="D35" s="62" t="s">
        <v>79</v>
      </c>
      <c r="E35" s="60"/>
      <c r="F35" s="60"/>
      <c r="G35" s="60"/>
      <c r="H35" s="61"/>
    </row>
    <row r="36" spans="2:8" s="2" customFormat="1" ht="18" customHeight="1" thickTop="1">
      <c r="B36" s="25" t="s">
        <v>13</v>
      </c>
      <c r="C36" s="26"/>
      <c r="D36" s="56"/>
      <c r="E36" s="57"/>
      <c r="F36" s="57"/>
      <c r="G36" s="57"/>
      <c r="H36" s="58"/>
    </row>
    <row r="37" spans="2:8" s="2" customFormat="1" ht="18" customHeight="1">
      <c r="B37" s="83" t="s">
        <v>16</v>
      </c>
      <c r="C37" s="84"/>
      <c r="D37" s="43"/>
      <c r="E37" s="44"/>
      <c r="F37" s="44"/>
      <c r="G37" s="44"/>
      <c r="H37" s="45"/>
    </row>
    <row r="38" spans="2:8" s="2" customFormat="1" ht="18" customHeight="1">
      <c r="B38" s="25" t="s">
        <v>14</v>
      </c>
      <c r="C38" s="26"/>
      <c r="D38" s="43"/>
      <c r="E38" s="44"/>
      <c r="F38" s="44"/>
      <c r="G38" s="44"/>
      <c r="H38" s="45"/>
    </row>
    <row r="39" spans="2:8" s="2" customFormat="1" ht="18" customHeight="1">
      <c r="B39" s="25" t="s">
        <v>15</v>
      </c>
      <c r="C39" s="26"/>
      <c r="D39" s="43"/>
      <c r="E39" s="44"/>
      <c r="F39" s="44"/>
      <c r="G39" s="44"/>
      <c r="H39" s="45"/>
    </row>
    <row r="40" spans="2:8" s="2" customFormat="1" ht="18" customHeight="1">
      <c r="B40" s="25" t="s">
        <v>17</v>
      </c>
      <c r="C40" s="26"/>
      <c r="D40" s="43"/>
      <c r="E40" s="44"/>
      <c r="F40" s="44"/>
      <c r="G40" s="44"/>
      <c r="H40" s="45"/>
    </row>
    <row r="41" spans="2:8" s="2" customFormat="1" ht="18" customHeight="1">
      <c r="B41" s="68" t="s">
        <v>75</v>
      </c>
      <c r="C41" s="69"/>
      <c r="D41" s="43" t="s">
        <v>76</v>
      </c>
      <c r="E41" s="49"/>
      <c r="F41" s="49"/>
      <c r="G41" s="49"/>
      <c r="H41" s="50"/>
    </row>
    <row r="42" spans="2:8" s="2" customFormat="1" ht="18" customHeight="1">
      <c r="B42" s="70"/>
      <c r="C42" s="71"/>
      <c r="D42" s="43" t="s">
        <v>77</v>
      </c>
      <c r="E42" s="85" t="s">
        <v>89</v>
      </c>
      <c r="F42" s="72"/>
      <c r="G42" s="72"/>
      <c r="H42" s="73"/>
    </row>
    <row r="43" spans="2:8" s="2" customFormat="1" ht="18" customHeight="1" thickBot="1">
      <c r="B43" s="28" t="s">
        <v>72</v>
      </c>
      <c r="C43" s="29"/>
      <c r="D43" s="46"/>
      <c r="E43" s="47"/>
      <c r="F43" s="47"/>
      <c r="G43" s="47"/>
      <c r="H43" s="48"/>
    </row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ht="19.5" customHeight="1"/>
    <row r="49" ht="19.5" customHeight="1"/>
    <row r="50" ht="19.5" customHeight="1"/>
  </sheetData>
  <sheetProtection password="CC65" sheet="1" objects="1" scenarios="1"/>
  <mergeCells count="9">
    <mergeCell ref="E21:F21"/>
    <mergeCell ref="B41:C42"/>
    <mergeCell ref="E42:H42"/>
    <mergeCell ref="E1:H1"/>
    <mergeCell ref="B6:H6"/>
    <mergeCell ref="E18:F18"/>
    <mergeCell ref="E19:F19"/>
    <mergeCell ref="E20:F20"/>
    <mergeCell ref="B37:C37"/>
  </mergeCells>
  <printOptions/>
  <pageMargins left="0.5905511811023623" right="0.5905511811023623" top="0.7874015748031497" bottom="0.7874015748031497" header="0.5118110236220472" footer="0.5118110236220472"/>
  <pageSetup orientation="portrait" paperSize="9" r:id="rId2"/>
  <headerFooter alignWithMargins="0">
    <oddFooter>&amp;Rﾌｫｰﾏｯﾄﾊﾞｰｼﾞｮﾝ1.0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1:F54"/>
  <sheetViews>
    <sheetView workbookViewId="0" topLeftCell="A1">
      <selection activeCell="F6" sqref="F6"/>
    </sheetView>
  </sheetViews>
  <sheetFormatPr defaultColWidth="9.00390625" defaultRowHeight="13.5"/>
  <sheetData>
    <row r="1" spans="3:6" ht="13.5">
      <c r="C1" t="s">
        <v>12</v>
      </c>
      <c r="D1" t="s">
        <v>3</v>
      </c>
      <c r="F1" t="s">
        <v>74</v>
      </c>
    </row>
    <row r="2" spans="3:6" ht="13.5">
      <c r="C2" t="s">
        <v>80</v>
      </c>
      <c r="D2">
        <v>0</v>
      </c>
      <c r="F2">
        <f>INDEX('都道府県別送料'!D2:D49,'都道府県別送料'!F3,'都道府県別送料'!F4)</f>
        <v>0</v>
      </c>
    </row>
    <row r="3" spans="3:6" ht="13.5">
      <c r="C3" t="s">
        <v>18</v>
      </c>
      <c r="D3">
        <v>1020</v>
      </c>
      <c r="F3">
        <v>1</v>
      </c>
    </row>
    <row r="4" spans="3:6" ht="13.5">
      <c r="C4" t="s">
        <v>19</v>
      </c>
      <c r="D4">
        <v>820</v>
      </c>
      <c r="F4">
        <v>1</v>
      </c>
    </row>
    <row r="5" spans="3:4" ht="13.5">
      <c r="C5" t="s">
        <v>21</v>
      </c>
      <c r="D5">
        <v>820</v>
      </c>
    </row>
    <row r="6" spans="3:4" ht="13.5">
      <c r="C6" t="s">
        <v>20</v>
      </c>
      <c r="D6">
        <v>710</v>
      </c>
    </row>
    <row r="7" spans="3:6" ht="13.5">
      <c r="C7" t="s">
        <v>22</v>
      </c>
      <c r="D7">
        <v>820</v>
      </c>
      <c r="F7" s="1"/>
    </row>
    <row r="8" spans="3:4" ht="13.5">
      <c r="C8" t="s">
        <v>23</v>
      </c>
      <c r="D8">
        <v>710</v>
      </c>
    </row>
    <row r="9" spans="3:4" ht="13.5">
      <c r="C9" t="s">
        <v>24</v>
      </c>
      <c r="D9">
        <v>710</v>
      </c>
    </row>
    <row r="10" spans="3:4" ht="13.5">
      <c r="C10" t="s">
        <v>25</v>
      </c>
      <c r="D10">
        <v>610</v>
      </c>
    </row>
    <row r="11" spans="3:4" ht="13.5">
      <c r="C11" t="s">
        <v>26</v>
      </c>
      <c r="D11">
        <v>610</v>
      </c>
    </row>
    <row r="12" spans="3:4" ht="13.5">
      <c r="C12" t="s">
        <v>27</v>
      </c>
      <c r="D12">
        <v>610</v>
      </c>
    </row>
    <row r="13" spans="3:4" ht="13.5">
      <c r="C13" t="s">
        <v>28</v>
      </c>
      <c r="D13">
        <v>610</v>
      </c>
    </row>
    <row r="14" spans="3:4" ht="13.5">
      <c r="C14" t="s">
        <v>29</v>
      </c>
      <c r="D14">
        <v>610</v>
      </c>
    </row>
    <row r="15" spans="3:4" ht="13.5">
      <c r="C15" t="s">
        <v>30</v>
      </c>
      <c r="D15">
        <v>610</v>
      </c>
    </row>
    <row r="16" spans="3:4" ht="13.5">
      <c r="C16" t="s">
        <v>31</v>
      </c>
      <c r="D16">
        <v>610</v>
      </c>
    </row>
    <row r="17" spans="3:4" ht="13.5">
      <c r="C17" t="s">
        <v>32</v>
      </c>
      <c r="D17">
        <v>610</v>
      </c>
    </row>
    <row r="18" spans="3:4" ht="13.5">
      <c r="C18" t="s">
        <v>33</v>
      </c>
      <c r="D18">
        <v>610</v>
      </c>
    </row>
    <row r="19" spans="3:4" ht="13.5">
      <c r="C19" t="s">
        <v>34</v>
      </c>
      <c r="D19">
        <v>610</v>
      </c>
    </row>
    <row r="20" spans="3:4" ht="13.5">
      <c r="C20" t="s">
        <v>35</v>
      </c>
      <c r="D20">
        <v>610</v>
      </c>
    </row>
    <row r="21" spans="3:4" ht="13.5">
      <c r="C21" t="s">
        <v>36</v>
      </c>
      <c r="D21">
        <v>610</v>
      </c>
    </row>
    <row r="22" spans="3:4" ht="13.5">
      <c r="C22" t="s">
        <v>37</v>
      </c>
      <c r="D22">
        <v>610</v>
      </c>
    </row>
    <row r="23" spans="3:4" ht="13.5">
      <c r="C23" t="s">
        <v>38</v>
      </c>
      <c r="D23">
        <v>610</v>
      </c>
    </row>
    <row r="24" spans="3:4" ht="13.5">
      <c r="C24" t="s">
        <v>39</v>
      </c>
      <c r="D24">
        <v>610</v>
      </c>
    </row>
    <row r="25" spans="3:4" ht="13.5">
      <c r="C25" t="s">
        <v>40</v>
      </c>
      <c r="D25">
        <v>510</v>
      </c>
    </row>
    <row r="26" spans="3:4" ht="13.5">
      <c r="C26" t="s">
        <v>41</v>
      </c>
      <c r="D26">
        <v>610</v>
      </c>
    </row>
    <row r="27" spans="3:4" ht="13.5">
      <c r="C27" t="s">
        <v>42</v>
      </c>
      <c r="D27">
        <v>610</v>
      </c>
    </row>
    <row r="28" spans="3:4" ht="13.5">
      <c r="C28" t="s">
        <v>43</v>
      </c>
      <c r="D28">
        <v>610</v>
      </c>
    </row>
    <row r="29" spans="3:4" ht="13.5">
      <c r="C29" t="s">
        <v>44</v>
      </c>
      <c r="D29">
        <v>610</v>
      </c>
    </row>
    <row r="30" spans="3:4" ht="13.5">
      <c r="C30" t="s">
        <v>45</v>
      </c>
      <c r="D30">
        <v>610</v>
      </c>
    </row>
    <row r="31" spans="3:4" ht="13.5">
      <c r="C31" t="s">
        <v>46</v>
      </c>
      <c r="D31">
        <v>610</v>
      </c>
    </row>
    <row r="32" spans="3:4" ht="13.5">
      <c r="C32" t="s">
        <v>47</v>
      </c>
      <c r="D32">
        <v>610</v>
      </c>
    </row>
    <row r="33" spans="3:4" ht="13.5">
      <c r="C33" t="s">
        <v>48</v>
      </c>
      <c r="D33">
        <v>610</v>
      </c>
    </row>
    <row r="34" spans="3:4" ht="13.5">
      <c r="C34" t="s">
        <v>49</v>
      </c>
      <c r="D34">
        <v>710</v>
      </c>
    </row>
    <row r="35" spans="3:4" ht="13.5">
      <c r="C35" t="s">
        <v>50</v>
      </c>
      <c r="D35">
        <v>610</v>
      </c>
    </row>
    <row r="36" spans="3:4" ht="13.5">
      <c r="C36" t="s">
        <v>51</v>
      </c>
      <c r="D36">
        <v>710</v>
      </c>
    </row>
    <row r="37" spans="3:4" ht="13.5">
      <c r="C37" t="s">
        <v>52</v>
      </c>
      <c r="D37">
        <v>710</v>
      </c>
    </row>
    <row r="38" spans="3:4" ht="13.5">
      <c r="C38" t="s">
        <v>53</v>
      </c>
      <c r="D38">
        <v>610</v>
      </c>
    </row>
    <row r="39" spans="3:4" ht="13.5">
      <c r="C39" t="s">
        <v>54</v>
      </c>
      <c r="D39">
        <v>610</v>
      </c>
    </row>
    <row r="40" spans="3:4" ht="13.5">
      <c r="C40" t="s">
        <v>55</v>
      </c>
      <c r="D40">
        <v>610</v>
      </c>
    </row>
    <row r="41" spans="3:4" ht="13.5">
      <c r="C41" t="s">
        <v>56</v>
      </c>
      <c r="D41">
        <v>610</v>
      </c>
    </row>
    <row r="42" spans="3:4" ht="13.5">
      <c r="C42" t="s">
        <v>57</v>
      </c>
      <c r="D42">
        <v>820</v>
      </c>
    </row>
    <row r="43" spans="3:4" ht="13.5">
      <c r="C43" t="s">
        <v>58</v>
      </c>
      <c r="D43">
        <v>820</v>
      </c>
    </row>
    <row r="44" spans="3:4" ht="13.5">
      <c r="C44" t="s">
        <v>59</v>
      </c>
      <c r="D44">
        <v>820</v>
      </c>
    </row>
    <row r="45" spans="3:4" ht="13.5">
      <c r="C45" t="s">
        <v>60</v>
      </c>
      <c r="D45">
        <v>820</v>
      </c>
    </row>
    <row r="46" spans="3:4" ht="13.5">
      <c r="C46" t="s">
        <v>61</v>
      </c>
      <c r="D46">
        <v>820</v>
      </c>
    </row>
    <row r="47" spans="3:4" ht="13.5">
      <c r="C47" t="s">
        <v>62</v>
      </c>
      <c r="D47">
        <v>1020</v>
      </c>
    </row>
    <row r="48" spans="3:4" ht="13.5">
      <c r="C48" t="s">
        <v>63</v>
      </c>
      <c r="D48">
        <v>1020</v>
      </c>
    </row>
    <row r="49" spans="3:4" ht="13.5">
      <c r="C49" t="s">
        <v>64</v>
      </c>
      <c r="D49">
        <v>1020</v>
      </c>
    </row>
    <row r="54" ht="13.5">
      <c r="D54" t="e">
        <f>C2:D49</f>
        <v>#VALUE!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Sakura E Frontier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Chikara Yamada</dc:creator>
  <cp:keywords/>
  <dc:description/>
  <cp:lastModifiedBy>Chikara Yamada</cp:lastModifiedBy>
  <cp:lastPrinted>2004-08-05T20:07:05Z</cp:lastPrinted>
  <dcterms:created xsi:type="dcterms:W3CDTF">2004-08-05T09:39:03Z</dcterms:created>
  <dcterms:modified xsi:type="dcterms:W3CDTF">2004-08-05T20:08:12Z</dcterms:modified>
  <cp:category/>
  <cp:version/>
  <cp:contentType/>
  <cp:contentStatus/>
</cp:coreProperties>
</file>